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410474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工事費内訳書!$A$1:$G$71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工事費内訳書!$G$71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工事費内訳書!$I$71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0"/>
  <c r="G25"/>
  <c r="G27"/>
  <c r="G28"/>
  <c r="G31"/>
  <c r="G32"/>
  <c r="G34"/>
  <c r="G35"/>
  <c r="G40"/>
  <c r="G41"/>
  <c r="G45"/>
  <c r="G46"/>
  <c r="G47"/>
  <c r="G49"/>
  <c r="G50"/>
  <c r="G52"/>
  <c r="G53"/>
  <c r="G54"/>
  <c r="G58"/>
  <c r="G59"/>
  <c r="G60"/>
  <c r="G62"/>
  <c r="G65"/>
  <c r="G66"/>
  <c r="G67"/>
  <c r="G70"/>
  <c r="G71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<sst xmlns="http://schemas.openxmlformats.org/spreadsheetml/2006/main">
  <si>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</si>
  <si>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</si>
  <si>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</si>
  <si>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</si>
  <si>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</si>
  <si>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Ｒ７三耕　ため池　土井の池　付帯工事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</si>
  <si>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</si>
  <si>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</si>
  <si>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</si>
  <si>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</si>
  <si>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</si>
  <si>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</si>
  <si>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</si>
  <si>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</si>
  <si>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</si>
  <si>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</si>
  <si>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</si>
  <si>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掘削工
_x000d_</t>
  </si>
  <si>
    <t>掘削
_x000d_護岸工</t>
  </si>
  <si>
    <t>m3</t>
  </si>
  <si>
    <t>床掘り
_x000d_護岸工</t>
  </si>
  <si>
    <t>床掘り
_x000d_仮設排水路工</t>
  </si>
  <si>
    <t>砕石撤去
_x000d_</t>
  </si>
  <si>
    <t>掘削
_x000d_仮設道撤去</t>
  </si>
  <si>
    <t>盛土工
_x000d_</t>
  </si>
  <si>
    <t>盛土
_x000d_護岸工</t>
  </si>
  <si>
    <t>埋戻
_x000d_護岸工（背面）</t>
  </si>
  <si>
    <t>埋戻
_x000d_護岸工（基礎）</t>
  </si>
  <si>
    <t>埋戻
_x000d_仮設排水路工</t>
  </si>
  <si>
    <t>残土処分
_x000d_</t>
  </si>
  <si>
    <t>地盤改良工
_x000d_</t>
  </si>
  <si>
    <t>地盤改良
_x000d_カゴ枠基礎部</t>
  </si>
  <si>
    <t>㎡</t>
  </si>
  <si>
    <t>地盤改良
_x000d_仮設道路部</t>
  </si>
  <si>
    <t>法覆護岸工
_x000d_</t>
  </si>
  <si>
    <t>ふとんかご
_x000d_</t>
  </si>
  <si>
    <t>ふとんかご
_x000d_階段式,高さ50cm×幅120cm</t>
  </si>
  <si>
    <t>ｍ</t>
  </si>
  <si>
    <t>水路復旧工
_x000d_</t>
  </si>
  <si>
    <t>現場打水路工
_x000d_</t>
  </si>
  <si>
    <t>コンクリート
_x000d_水路、σ≧18kN/mm2</t>
  </si>
  <si>
    <t>型枠
_x000d_水路</t>
  </si>
  <si>
    <t>コンクリート
_x000d_均しコンクリート、σ≧18kN/mm2</t>
  </si>
  <si>
    <t>型枠
_x000d_均しコンクリート</t>
  </si>
  <si>
    <t>付帯工
_x000d_</t>
  </si>
  <si>
    <t>ネットフェンス扉設置
_x000d_</t>
  </si>
  <si>
    <t>組</t>
  </si>
  <si>
    <t>ガードレール復旧
_x000d_</t>
  </si>
  <si>
    <t>大型土のう撤去
_x000d_</t>
  </si>
  <si>
    <t>袋</t>
  </si>
  <si>
    <t>直接工事費（仮設工）
_x000d_</t>
  </si>
  <si>
    <t>仮設工
_x000d_</t>
  </si>
  <si>
    <t>仮廻し水路工
_x000d_</t>
  </si>
  <si>
    <t>仮設排水管
_x000d_高密度ポリエチレン管φ300</t>
  </si>
  <si>
    <t>間接工事費
_x000d_</t>
  </si>
  <si>
    <t>共通仮設費
_x000d_</t>
  </si>
  <si>
    <t>共通仮設費（率計上分）
_x000d_</t>
  </si>
  <si>
    <t>準備費
_x000d_</t>
  </si>
  <si>
    <t>共通仮設（積上げ）
_x000d_</t>
  </si>
  <si>
    <t>支障木伐採
_x000d_</t>
  </si>
  <si>
    <t>本</t>
  </si>
  <si>
    <t>木根等処分
_x000d_木枝</t>
  </si>
  <si>
    <t>木根等処分
_x000d_木根</t>
  </si>
  <si>
    <t>技術管理費
_x000d_</t>
  </si>
  <si>
    <t>試験費
_x000d_一軸圧縮試験</t>
  </si>
  <si>
    <t>現場管理費
_x000d_</t>
  </si>
  <si>
    <t>現場管理費（率計上）
_x000d_</t>
  </si>
  <si>
    <t>一般管理費等
_x000d_</t>
  </si>
  <si>
    <t>一括計上価格
_x000d_</t>
  </si>
  <si>
    <t>試験費
_x000d_土壌分析試験費</t>
  </si>
  <si>
    <t>試験費
_x000d_六価クロム溶出試験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</si>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</sst>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+G11+G49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+G12+G45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+G13+G27+G31+G34+G40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+G14+G20+G25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+G15+G16+G17+G18+G19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19</v>
      </c>
      <c r="F15" s="19">
        <v>190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20</v>
      </c>
      <c r="E16" s="18" t="s">
        <v>19</v>
      </c>
      <c r="F16" s="19">
        <v>111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21</v>
      </c>
      <c r="E17" s="18" t="s">
        <v>19</v>
      </c>
      <c r="F17" s="19">
        <v>25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22</v>
      </c>
      <c r="E18" s="18" t="s">
        <v>19</v>
      </c>
      <c r="F18" s="19">
        <v>173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23</v>
      </c>
      <c r="E19" s="18" t="s">
        <v>19</v>
      </c>
      <c r="F19" s="19">
        <v>650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16" t="s">
        <v>24</v>
      </c>
      <c r="D20" s="17"/>
      <c r="E20" s="18" t="s">
        <v>13</v>
      </c>
      <c r="F20" s="19">
        <v>1</v>
      </c>
      <c r="G20" s="20">
        <f>+G21+G22+G23+G24</f>
        <v>0</v>
      </c>
      <c r="H20" s="21"/>
      <c r="I20" s="22">
        <v>11</v>
      </c>
      <c r="J20" s="22">
        <v>3</v>
      </c>
    </row>
    <row r="21" ht="42" customHeight="1">
      <c r="A21" s="23"/>
      <c r="B21" s="24"/>
      <c r="C21" s="24"/>
      <c r="D21" s="25" t="s">
        <v>25</v>
      </c>
      <c r="E21" s="18" t="s">
        <v>19</v>
      </c>
      <c r="F21" s="19">
        <v>117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26</v>
      </c>
      <c r="E22" s="18" t="s">
        <v>19</v>
      </c>
      <c r="F22" s="19">
        <v>134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27</v>
      </c>
      <c r="E23" s="18" t="s">
        <v>19</v>
      </c>
      <c r="F23" s="19">
        <v>77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28</v>
      </c>
      <c r="E24" s="18" t="s">
        <v>19</v>
      </c>
      <c r="F24" s="19">
        <v>23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16" t="s">
        <v>29</v>
      </c>
      <c r="D25" s="17"/>
      <c r="E25" s="18" t="s">
        <v>13</v>
      </c>
      <c r="F25" s="19">
        <v>1</v>
      </c>
      <c r="G25" s="20">
        <f>+G26</f>
        <v>0</v>
      </c>
      <c r="H25" s="21"/>
      <c r="I25" s="22">
        <v>16</v>
      </c>
      <c r="J25" s="22">
        <v>3</v>
      </c>
    </row>
    <row r="26" ht="42" customHeight="1">
      <c r="A26" s="23"/>
      <c r="B26" s="24"/>
      <c r="C26" s="24"/>
      <c r="D26" s="25" t="s">
        <v>29</v>
      </c>
      <c r="E26" s="18" t="s">
        <v>19</v>
      </c>
      <c r="F26" s="19">
        <v>620</v>
      </c>
      <c r="G26" s="26"/>
      <c r="H26" s="21"/>
      <c r="I26" s="22">
        <v>17</v>
      </c>
      <c r="J26" s="22">
        <v>4</v>
      </c>
    </row>
    <row r="27" ht="42" customHeight="1">
      <c r="A27" s="23"/>
      <c r="B27" s="16" t="s">
        <v>30</v>
      </c>
      <c r="C27" s="16"/>
      <c r="D27" s="17"/>
      <c r="E27" s="18" t="s">
        <v>13</v>
      </c>
      <c r="F27" s="19">
        <v>1</v>
      </c>
      <c r="G27" s="20">
        <f>+G28</f>
        <v>0</v>
      </c>
      <c r="H27" s="21"/>
      <c r="I27" s="22">
        <v>18</v>
      </c>
      <c r="J27" s="22">
        <v>2</v>
      </c>
    </row>
    <row r="28" ht="42" customHeight="1">
      <c r="A28" s="23"/>
      <c r="B28" s="24"/>
      <c r="C28" s="16" t="s">
        <v>30</v>
      </c>
      <c r="D28" s="17"/>
      <c r="E28" s="18" t="s">
        <v>13</v>
      </c>
      <c r="F28" s="19">
        <v>1</v>
      </c>
      <c r="G28" s="20">
        <f>+G29+G30</f>
        <v>0</v>
      </c>
      <c r="H28" s="21"/>
      <c r="I28" s="22">
        <v>19</v>
      </c>
      <c r="J28" s="22">
        <v>3</v>
      </c>
    </row>
    <row r="29" ht="42" customHeight="1">
      <c r="A29" s="23"/>
      <c r="B29" s="24"/>
      <c r="C29" s="24"/>
      <c r="D29" s="25" t="s">
        <v>31</v>
      </c>
      <c r="E29" s="18" t="s">
        <v>32</v>
      </c>
      <c r="F29" s="19">
        <v>188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33</v>
      </c>
      <c r="E30" s="18" t="s">
        <v>32</v>
      </c>
      <c r="F30" s="19">
        <v>247</v>
      </c>
      <c r="G30" s="26"/>
      <c r="H30" s="21"/>
      <c r="I30" s="22">
        <v>21</v>
      </c>
      <c r="J30" s="22">
        <v>4</v>
      </c>
    </row>
    <row r="31" ht="42" customHeight="1">
      <c r="A31" s="23"/>
      <c r="B31" s="16" t="s">
        <v>34</v>
      </c>
      <c r="C31" s="16"/>
      <c r="D31" s="17"/>
      <c r="E31" s="18" t="s">
        <v>13</v>
      </c>
      <c r="F31" s="19">
        <v>1</v>
      </c>
      <c r="G31" s="20">
        <f>+G32</f>
        <v>0</v>
      </c>
      <c r="H31" s="21"/>
      <c r="I31" s="22">
        <v>22</v>
      </c>
      <c r="J31" s="22">
        <v>2</v>
      </c>
    </row>
    <row r="32" ht="42" customHeight="1">
      <c r="A32" s="23"/>
      <c r="B32" s="24"/>
      <c r="C32" s="16" t="s">
        <v>35</v>
      </c>
      <c r="D32" s="17"/>
      <c r="E32" s="18" t="s">
        <v>13</v>
      </c>
      <c r="F32" s="19">
        <v>1</v>
      </c>
      <c r="G32" s="20">
        <f>+G33</f>
        <v>0</v>
      </c>
      <c r="H32" s="21"/>
      <c r="I32" s="22">
        <v>23</v>
      </c>
      <c r="J32" s="22">
        <v>3</v>
      </c>
    </row>
    <row r="33" ht="42" customHeight="1">
      <c r="A33" s="23"/>
      <c r="B33" s="24"/>
      <c r="C33" s="24"/>
      <c r="D33" s="25" t="s">
        <v>36</v>
      </c>
      <c r="E33" s="18" t="s">
        <v>37</v>
      </c>
      <c r="F33" s="19">
        <v>418</v>
      </c>
      <c r="G33" s="26"/>
      <c r="H33" s="21"/>
      <c r="I33" s="22">
        <v>24</v>
      </c>
      <c r="J33" s="22">
        <v>4</v>
      </c>
    </row>
    <row r="34" ht="42" customHeight="1">
      <c r="A34" s="23"/>
      <c r="B34" s="16" t="s">
        <v>38</v>
      </c>
      <c r="C34" s="16"/>
      <c r="D34" s="17"/>
      <c r="E34" s="18" t="s">
        <v>13</v>
      </c>
      <c r="F34" s="19">
        <v>1</v>
      </c>
      <c r="G34" s="20">
        <f>+G35</f>
        <v>0</v>
      </c>
      <c r="H34" s="21"/>
      <c r="I34" s="22">
        <v>25</v>
      </c>
      <c r="J34" s="22">
        <v>2</v>
      </c>
    </row>
    <row r="35" ht="42" customHeight="1">
      <c r="A35" s="23"/>
      <c r="B35" s="24"/>
      <c r="C35" s="16" t="s">
        <v>39</v>
      </c>
      <c r="D35" s="17"/>
      <c r="E35" s="18" t="s">
        <v>13</v>
      </c>
      <c r="F35" s="19">
        <v>1</v>
      </c>
      <c r="G35" s="20">
        <f>+G36+G37+G38+G39</f>
        <v>0</v>
      </c>
      <c r="H35" s="21"/>
      <c r="I35" s="22">
        <v>26</v>
      </c>
      <c r="J35" s="22">
        <v>3</v>
      </c>
    </row>
    <row r="36" ht="42" customHeight="1">
      <c r="A36" s="23"/>
      <c r="B36" s="24"/>
      <c r="C36" s="24"/>
      <c r="D36" s="25" t="s">
        <v>40</v>
      </c>
      <c r="E36" s="18" t="s">
        <v>19</v>
      </c>
      <c r="F36" s="19">
        <v>1.1000000000000001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41</v>
      </c>
      <c r="E37" s="18" t="s">
        <v>32</v>
      </c>
      <c r="F37" s="19">
        <v>9.9000000000000004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42</v>
      </c>
      <c r="E38" s="18" t="s">
        <v>19</v>
      </c>
      <c r="F38" s="19">
        <v>0.29999999999999999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43</v>
      </c>
      <c r="E39" s="18" t="s">
        <v>32</v>
      </c>
      <c r="F39" s="19">
        <v>0.5</v>
      </c>
      <c r="G39" s="26"/>
      <c r="H39" s="21"/>
      <c r="I39" s="22">
        <v>30</v>
      </c>
      <c r="J39" s="22">
        <v>4</v>
      </c>
    </row>
    <row r="40" ht="42" customHeight="1">
      <c r="A40" s="23"/>
      <c r="B40" s="16" t="s">
        <v>44</v>
      </c>
      <c r="C40" s="16"/>
      <c r="D40" s="17"/>
      <c r="E40" s="18" t="s">
        <v>13</v>
      </c>
      <c r="F40" s="19">
        <v>1</v>
      </c>
      <c r="G40" s="20">
        <f>+G41</f>
        <v>0</v>
      </c>
      <c r="H40" s="21"/>
      <c r="I40" s="22">
        <v>31</v>
      </c>
      <c r="J40" s="22">
        <v>2</v>
      </c>
    </row>
    <row r="41" ht="42" customHeight="1">
      <c r="A41" s="23"/>
      <c r="B41" s="24"/>
      <c r="C41" s="16" t="s">
        <v>44</v>
      </c>
      <c r="D41" s="17"/>
      <c r="E41" s="18" t="s">
        <v>13</v>
      </c>
      <c r="F41" s="19">
        <v>1</v>
      </c>
      <c r="G41" s="20">
        <f>+G42+G43+G44</f>
        <v>0</v>
      </c>
      <c r="H41" s="21"/>
      <c r="I41" s="22">
        <v>32</v>
      </c>
      <c r="J41" s="22">
        <v>3</v>
      </c>
    </row>
    <row r="42" ht="42" customHeight="1">
      <c r="A42" s="23"/>
      <c r="B42" s="24"/>
      <c r="C42" s="24"/>
      <c r="D42" s="25" t="s">
        <v>45</v>
      </c>
      <c r="E42" s="18" t="s">
        <v>46</v>
      </c>
      <c r="F42" s="19">
        <v>1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47</v>
      </c>
      <c r="E43" s="18" t="s">
        <v>37</v>
      </c>
      <c r="F43" s="19">
        <v>19.600000000000001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48</v>
      </c>
      <c r="E44" s="18" t="s">
        <v>49</v>
      </c>
      <c r="F44" s="19">
        <v>41</v>
      </c>
      <c r="G44" s="26"/>
      <c r="H44" s="21"/>
      <c r="I44" s="22">
        <v>35</v>
      </c>
      <c r="J44" s="22">
        <v>4</v>
      </c>
    </row>
    <row r="45" ht="42" customHeight="1">
      <c r="A45" s="15" t="s">
        <v>50</v>
      </c>
      <c r="B45" s="16"/>
      <c r="C45" s="16"/>
      <c r="D45" s="17"/>
      <c r="E45" s="18" t="s">
        <v>13</v>
      </c>
      <c r="F45" s="19">
        <v>1</v>
      </c>
      <c r="G45" s="20">
        <f>+G46</f>
        <v>0</v>
      </c>
      <c r="H45" s="21"/>
      <c r="I45" s="22">
        <v>36</v>
      </c>
      <c r="J45" s="22">
        <v>1</v>
      </c>
    </row>
    <row r="46" ht="42" customHeight="1">
      <c r="A46" s="23"/>
      <c r="B46" s="16" t="s">
        <v>51</v>
      </c>
      <c r="C46" s="16"/>
      <c r="D46" s="17"/>
      <c r="E46" s="18" t="s">
        <v>13</v>
      </c>
      <c r="F46" s="19">
        <v>1</v>
      </c>
      <c r="G46" s="20">
        <f>+G47</f>
        <v>0</v>
      </c>
      <c r="H46" s="21"/>
      <c r="I46" s="22">
        <v>37</v>
      </c>
      <c r="J46" s="22">
        <v>2</v>
      </c>
    </row>
    <row r="47" ht="42" customHeight="1">
      <c r="A47" s="23"/>
      <c r="B47" s="24"/>
      <c r="C47" s="16" t="s">
        <v>52</v>
      </c>
      <c r="D47" s="17"/>
      <c r="E47" s="18" t="s">
        <v>13</v>
      </c>
      <c r="F47" s="19">
        <v>1</v>
      </c>
      <c r="G47" s="20">
        <f>+G48</f>
        <v>0</v>
      </c>
      <c r="H47" s="21"/>
      <c r="I47" s="22">
        <v>38</v>
      </c>
      <c r="J47" s="22">
        <v>3</v>
      </c>
    </row>
    <row r="48" ht="42" customHeight="1">
      <c r="A48" s="23"/>
      <c r="B48" s="24"/>
      <c r="C48" s="24"/>
      <c r="D48" s="25" t="s">
        <v>53</v>
      </c>
      <c r="E48" s="18" t="s">
        <v>37</v>
      </c>
      <c r="F48" s="19">
        <v>20</v>
      </c>
      <c r="G48" s="26"/>
      <c r="H48" s="21"/>
      <c r="I48" s="22">
        <v>39</v>
      </c>
      <c r="J48" s="22">
        <v>4</v>
      </c>
    </row>
    <row r="49" ht="42" customHeight="1">
      <c r="A49" s="15" t="s">
        <v>54</v>
      </c>
      <c r="B49" s="16"/>
      <c r="C49" s="16"/>
      <c r="D49" s="17"/>
      <c r="E49" s="18" t="s">
        <v>13</v>
      </c>
      <c r="F49" s="19">
        <v>1</v>
      </c>
      <c r="G49" s="20">
        <f>+G50+G62</f>
        <v>0</v>
      </c>
      <c r="H49" s="21"/>
      <c r="I49" s="22">
        <v>40</v>
      </c>
      <c r="J49" s="22"/>
    </row>
    <row r="50" ht="42" customHeight="1">
      <c r="A50" s="15" t="s">
        <v>55</v>
      </c>
      <c r="B50" s="16"/>
      <c r="C50" s="16"/>
      <c r="D50" s="17"/>
      <c r="E50" s="18" t="s">
        <v>13</v>
      </c>
      <c r="F50" s="19">
        <v>1</v>
      </c>
      <c r="G50" s="20">
        <f>+G51+G52+G58</f>
        <v>0</v>
      </c>
      <c r="H50" s="21"/>
      <c r="I50" s="22">
        <v>41</v>
      </c>
      <c r="J50" s="22">
        <v>200</v>
      </c>
    </row>
    <row r="51" ht="42" customHeight="1">
      <c r="A51" s="15" t="s">
        <v>56</v>
      </c>
      <c r="B51" s="16"/>
      <c r="C51" s="16"/>
      <c r="D51" s="17"/>
      <c r="E51" s="18" t="s">
        <v>13</v>
      </c>
      <c r="F51" s="19">
        <v>1</v>
      </c>
      <c r="G51" s="26"/>
      <c r="H51" s="21"/>
      <c r="I51" s="22">
        <v>42</v>
      </c>
      <c r="J51" s="22"/>
    </row>
    <row r="52" ht="42" customHeight="1">
      <c r="A52" s="15" t="s">
        <v>57</v>
      </c>
      <c r="B52" s="16"/>
      <c r="C52" s="16"/>
      <c r="D52" s="17"/>
      <c r="E52" s="18" t="s">
        <v>13</v>
      </c>
      <c r="F52" s="19">
        <v>1</v>
      </c>
      <c r="G52" s="20">
        <f>+G53</f>
        <v>0</v>
      </c>
      <c r="H52" s="21"/>
      <c r="I52" s="22">
        <v>43</v>
      </c>
      <c r="J52" s="22">
        <v>1</v>
      </c>
    </row>
    <row r="53" ht="42" customHeight="1">
      <c r="A53" s="23"/>
      <c r="B53" s="16" t="s">
        <v>58</v>
      </c>
      <c r="C53" s="16"/>
      <c r="D53" s="17"/>
      <c r="E53" s="18" t="s">
        <v>13</v>
      </c>
      <c r="F53" s="19">
        <v>1</v>
      </c>
      <c r="G53" s="20">
        <f>+G54</f>
        <v>0</v>
      </c>
      <c r="H53" s="21"/>
      <c r="I53" s="22">
        <v>44</v>
      </c>
      <c r="J53" s="22">
        <v>2</v>
      </c>
    </row>
    <row r="54" ht="42" customHeight="1">
      <c r="A54" s="23"/>
      <c r="B54" s="24"/>
      <c r="C54" s="16" t="s">
        <v>57</v>
      </c>
      <c r="D54" s="17"/>
      <c r="E54" s="18" t="s">
        <v>13</v>
      </c>
      <c r="F54" s="19">
        <v>1</v>
      </c>
      <c r="G54" s="20">
        <f>+G55+G56+G57</f>
        <v>0</v>
      </c>
      <c r="H54" s="21"/>
      <c r="I54" s="22">
        <v>45</v>
      </c>
      <c r="J54" s="22">
        <v>3</v>
      </c>
    </row>
    <row r="55" ht="42" customHeight="1">
      <c r="A55" s="23"/>
      <c r="B55" s="24"/>
      <c r="C55" s="24"/>
      <c r="D55" s="25" t="s">
        <v>59</v>
      </c>
      <c r="E55" s="18" t="s">
        <v>60</v>
      </c>
      <c r="F55" s="19">
        <v>6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24"/>
      <c r="D56" s="25" t="s">
        <v>61</v>
      </c>
      <c r="E56" s="18" t="s">
        <v>19</v>
      </c>
      <c r="F56" s="19">
        <v>6.2000000000000002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62</v>
      </c>
      <c r="E57" s="18" t="s">
        <v>19</v>
      </c>
      <c r="F57" s="19">
        <v>0.59999999999999998</v>
      </c>
      <c r="G57" s="26"/>
      <c r="H57" s="21"/>
      <c r="I57" s="22">
        <v>48</v>
      </c>
      <c r="J57" s="22">
        <v>4</v>
      </c>
    </row>
    <row r="58" ht="42" customHeight="1">
      <c r="A58" s="15" t="s">
        <v>63</v>
      </c>
      <c r="B58" s="16"/>
      <c r="C58" s="16"/>
      <c r="D58" s="17"/>
      <c r="E58" s="18" t="s">
        <v>13</v>
      </c>
      <c r="F58" s="19">
        <v>1</v>
      </c>
      <c r="G58" s="20">
        <f>+G59</f>
        <v>0</v>
      </c>
      <c r="H58" s="21"/>
      <c r="I58" s="22">
        <v>49</v>
      </c>
      <c r="J58" s="22">
        <v>1</v>
      </c>
    </row>
    <row r="59" ht="42" customHeight="1">
      <c r="A59" s="23"/>
      <c r="B59" s="16" t="s">
        <v>58</v>
      </c>
      <c r="C59" s="16"/>
      <c r="D59" s="17"/>
      <c r="E59" s="18" t="s">
        <v>13</v>
      </c>
      <c r="F59" s="19">
        <v>1</v>
      </c>
      <c r="G59" s="20">
        <f>+G60</f>
        <v>0</v>
      </c>
      <c r="H59" s="21"/>
      <c r="I59" s="22">
        <v>50</v>
      </c>
      <c r="J59" s="22">
        <v>2</v>
      </c>
    </row>
    <row r="60" ht="42" customHeight="1">
      <c r="A60" s="23"/>
      <c r="B60" s="24"/>
      <c r="C60" s="16" t="s">
        <v>63</v>
      </c>
      <c r="D60" s="17"/>
      <c r="E60" s="18" t="s">
        <v>13</v>
      </c>
      <c r="F60" s="19">
        <v>1</v>
      </c>
      <c r="G60" s="20">
        <f>+G61</f>
        <v>0</v>
      </c>
      <c r="H60" s="21"/>
      <c r="I60" s="22">
        <v>51</v>
      </c>
      <c r="J60" s="22">
        <v>3</v>
      </c>
    </row>
    <row r="61" ht="42" customHeight="1">
      <c r="A61" s="23"/>
      <c r="B61" s="24"/>
      <c r="C61" s="24"/>
      <c r="D61" s="25" t="s">
        <v>64</v>
      </c>
      <c r="E61" s="18" t="s">
        <v>13</v>
      </c>
      <c r="F61" s="19">
        <v>1</v>
      </c>
      <c r="G61" s="26"/>
      <c r="H61" s="21"/>
      <c r="I61" s="22">
        <v>52</v>
      </c>
      <c r="J61" s="22">
        <v>4</v>
      </c>
    </row>
    <row r="62" ht="42" customHeight="1">
      <c r="A62" s="15" t="s">
        <v>65</v>
      </c>
      <c r="B62" s="16"/>
      <c r="C62" s="16"/>
      <c r="D62" s="17"/>
      <c r="E62" s="18" t="s">
        <v>13</v>
      </c>
      <c r="F62" s="19">
        <v>1</v>
      </c>
      <c r="G62" s="20">
        <f>+G63</f>
        <v>0</v>
      </c>
      <c r="H62" s="21"/>
      <c r="I62" s="22">
        <v>53</v>
      </c>
      <c r="J62" s="22">
        <v>210</v>
      </c>
    </row>
    <row r="63" ht="42" customHeight="1">
      <c r="A63" s="15" t="s">
        <v>66</v>
      </c>
      <c r="B63" s="16"/>
      <c r="C63" s="16"/>
      <c r="D63" s="17"/>
      <c r="E63" s="18" t="s">
        <v>13</v>
      </c>
      <c r="F63" s="19">
        <v>1</v>
      </c>
      <c r="G63" s="26"/>
      <c r="H63" s="21"/>
      <c r="I63" s="22">
        <v>54</v>
      </c>
      <c r="J63" s="22"/>
    </row>
    <row r="64" ht="42" customHeight="1">
      <c r="A64" s="15" t="s">
        <v>67</v>
      </c>
      <c r="B64" s="16"/>
      <c r="C64" s="16"/>
      <c r="D64" s="17"/>
      <c r="E64" s="18" t="s">
        <v>13</v>
      </c>
      <c r="F64" s="19">
        <v>1</v>
      </c>
      <c r="G64" s="26"/>
      <c r="H64" s="21"/>
      <c r="I64" s="22">
        <v>55</v>
      </c>
      <c r="J64" s="22">
        <v>220</v>
      </c>
    </row>
    <row r="65" ht="42" customHeight="1">
      <c r="A65" s="15" t="s">
        <v>68</v>
      </c>
      <c r="B65" s="16"/>
      <c r="C65" s="16"/>
      <c r="D65" s="17"/>
      <c r="E65" s="18" t="s">
        <v>13</v>
      </c>
      <c r="F65" s="19">
        <v>1</v>
      </c>
      <c r="G65" s="20">
        <f>+G66</f>
        <v>0</v>
      </c>
      <c r="H65" s="21"/>
      <c r="I65" s="22">
        <v>56</v>
      </c>
      <c r="J65" s="22">
        <v>1</v>
      </c>
    </row>
    <row r="66" ht="42" customHeight="1">
      <c r="A66" s="23"/>
      <c r="B66" s="16" t="s">
        <v>68</v>
      </c>
      <c r="C66" s="16"/>
      <c r="D66" s="17"/>
      <c r="E66" s="18" t="s">
        <v>13</v>
      </c>
      <c r="F66" s="19">
        <v>1</v>
      </c>
      <c r="G66" s="20">
        <f>+G67</f>
        <v>0</v>
      </c>
      <c r="H66" s="21"/>
      <c r="I66" s="22">
        <v>57</v>
      </c>
      <c r="J66" s="22">
        <v>2</v>
      </c>
    </row>
    <row r="67" ht="42" customHeight="1">
      <c r="A67" s="23"/>
      <c r="B67" s="24"/>
      <c r="C67" s="16" t="s">
        <v>68</v>
      </c>
      <c r="D67" s="17"/>
      <c r="E67" s="18" t="s">
        <v>13</v>
      </c>
      <c r="F67" s="19">
        <v>1</v>
      </c>
      <c r="G67" s="20">
        <f>+G68+G69</f>
        <v>0</v>
      </c>
      <c r="H67" s="21"/>
      <c r="I67" s="22">
        <v>58</v>
      </c>
      <c r="J67" s="22">
        <v>3</v>
      </c>
    </row>
    <row r="68" ht="42" customHeight="1">
      <c r="A68" s="23"/>
      <c r="B68" s="24"/>
      <c r="C68" s="24"/>
      <c r="D68" s="25" t="s">
        <v>69</v>
      </c>
      <c r="E68" s="18" t="s">
        <v>13</v>
      </c>
      <c r="F68" s="19">
        <v>1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70</v>
      </c>
      <c r="E69" s="18" t="s">
        <v>13</v>
      </c>
      <c r="F69" s="19">
        <v>1</v>
      </c>
      <c r="G69" s="26"/>
      <c r="H69" s="21"/>
      <c r="I69" s="22">
        <v>60</v>
      </c>
      <c r="J69" s="22">
        <v>4</v>
      </c>
    </row>
    <row r="70" ht="42" customHeight="1">
      <c r="A70" s="15" t="s">
        <v>71</v>
      </c>
      <c r="B70" s="16"/>
      <c r="C70" s="16"/>
      <c r="D70" s="17"/>
      <c r="E70" s="18" t="s">
        <v>13</v>
      </c>
      <c r="F70" s="19">
        <v>1</v>
      </c>
      <c r="G70" s="20">
        <f>+G10+G64+G65</f>
        <v>0</v>
      </c>
      <c r="H70" s="21"/>
      <c r="I70" s="22">
        <v>61</v>
      </c>
      <c r="J70" s="22">
        <v>30</v>
      </c>
    </row>
    <row r="71" ht="42" customHeight="1">
      <c r="A71" s="27" t="s">
        <v>72</v>
      </c>
      <c r="B71" s="28"/>
      <c r="C71" s="28"/>
      <c r="D71" s="29"/>
      <c r="E71" s="30" t="s">
        <v>73</v>
      </c>
      <c r="F71" s="31" t="s">
        <v>73</v>
      </c>
      <c r="G71" s="32">
        <f>G70</f>
        <v>0</v>
      </c>
      <c r="I71" s="33">
        <v>62</v>
      </c>
      <c r="J71" s="33">
        <v>90</v>
      </c>
    </row>
    <row r="72" ht="42" customHeight="1"/>
    <row r="73" ht="42" customHeight="1"/>
    <row r="74" ht="13.2"/>
    <row r="75" ht="13.2"/>
    <row r="76" ht="13.2"/>
    <row r="77" ht="13.2"/>
    <row r="82" ht="13.2"/>
    <row r="83" ht="13.2"/>
    <row r="84" ht="13.2"/>
  </sheetData>
  <sheetProtection sheet="1" objects="1" scenarios="1" spinCount="100000" saltValue="BoJFVhoII3JleSfGsX/BbpBAPfSQLMJq0XOr7QO3xtHDMCACb3/4aWYrN+RMPL+/AaQ4lHJZ4LF3xwXDctJwuw==" hashValue="4p/d4kVRj3RBGnr5K6Qb2fMilikmOnE1JQCicIBlzyMLDXtt6FBUQk7QbATQtLBrJJuEPLE0m/lPc3uxD4Lmsg==" algorithmName="SHA-512" password="FD80"/>
  <mergeCells count="41">
    <mergeCell ref="A71:D7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25:D25"/>
    <mergeCell ref="B27:D27"/>
    <mergeCell ref="C28:D28"/>
    <mergeCell ref="B31:D31"/>
    <mergeCell ref="C32:D32"/>
    <mergeCell ref="B34:D34"/>
    <mergeCell ref="C35:D35"/>
    <mergeCell ref="B40:D40"/>
    <mergeCell ref="C41:D41"/>
    <mergeCell ref="A45:D45"/>
    <mergeCell ref="B46:D46"/>
    <mergeCell ref="C47:D47"/>
    <mergeCell ref="A49:D49"/>
    <mergeCell ref="A50:D50"/>
    <mergeCell ref="A51:D51"/>
    <mergeCell ref="A52:D52"/>
    <mergeCell ref="B53:D53"/>
    <mergeCell ref="C54:D54"/>
    <mergeCell ref="A58:D58"/>
    <mergeCell ref="B59:D59"/>
    <mergeCell ref="C60:D60"/>
    <mergeCell ref="A62:D62"/>
    <mergeCell ref="A63:D63"/>
    <mergeCell ref="A64:D64"/>
    <mergeCell ref="A65:D65"/>
    <mergeCell ref="B66:D66"/>
    <mergeCell ref="C67:D67"/>
    <mergeCell ref="A70:D70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bandou seisuke</cp:lastModifiedBy>
  <cp:lastPrinted>2020-10-12T05:07:54Z</cp:lastPrinted>
  <dcterms:created xsi:type="dcterms:W3CDTF">2014-01-09T08:55:00Z</dcterms:created>
  <dcterms:modified xsi:type="dcterms:W3CDTF">2025-07-11T02:20:37Z</dcterms:modified>
</cp:coreProperties>
</file>